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 tabRatio="711"/>
  </bookViews>
  <sheets>
    <sheet name="硫酸出口国别" sheetId="6" r:id="rId1"/>
    <sheet name="硫酸进口国别" sheetId="7" r:id="rId2"/>
    <sheet name="出口分省份" sheetId="11" r:id="rId3"/>
    <sheet name="进口分省份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<sst xmlns="http://schemas.openxmlformats.org/spreadsheetml/2006/main" count="132" uniqueCount="66">
  <si>
    <t>2026年1-5月中国硫酸出口情况（按国别分）</t>
  </si>
  <si>
    <t>商品28070000</t>
  </si>
  <si>
    <t>国别</t>
  </si>
  <si>
    <t>数量（万吨）</t>
  </si>
  <si>
    <t>金额（万美元）</t>
  </si>
  <si>
    <t>价格（美元/吨）</t>
  </si>
  <si>
    <t>硫酸；发烟硫酸</t>
  </si>
  <si>
    <t>汇总</t>
  </si>
  <si>
    <t>印度尼西亚</t>
  </si>
  <si>
    <t>智利</t>
  </si>
  <si>
    <t>沙特阿拉伯</t>
  </si>
  <si>
    <t>印度</t>
  </si>
  <si>
    <t>菲律宾</t>
  </si>
  <si>
    <t>越南</t>
  </si>
  <si>
    <t>泰国</t>
  </si>
  <si>
    <t>马来西亚</t>
  </si>
  <si>
    <t>巴西</t>
  </si>
  <si>
    <t>巴布亚新几内亚</t>
  </si>
  <si>
    <t>缅甸</t>
  </si>
  <si>
    <t>安哥拉</t>
  </si>
  <si>
    <t>新加坡</t>
  </si>
  <si>
    <t>加纳</t>
  </si>
  <si>
    <t>中国香港</t>
  </si>
  <si>
    <t>坦桑尼亚</t>
  </si>
  <si>
    <t>中国台湾</t>
  </si>
  <si>
    <t>科特迪瓦</t>
  </si>
  <si>
    <t>马达加斯加</t>
  </si>
  <si>
    <t>日本</t>
  </si>
  <si>
    <t>柬埔寨</t>
  </si>
  <si>
    <t>特立尼达和多巴哥</t>
  </si>
  <si>
    <t>多哥</t>
  </si>
  <si>
    <t>津巴布韦</t>
  </si>
  <si>
    <t>刚果民主共和国</t>
  </si>
  <si>
    <t>乌干达</t>
  </si>
  <si>
    <t>斯里兰卡</t>
  </si>
  <si>
    <t>阿曼</t>
  </si>
  <si>
    <t>俄罗斯</t>
  </si>
  <si>
    <t>斐济</t>
  </si>
  <si>
    <t>孟加拉国</t>
  </si>
  <si>
    <t>几内亚</t>
  </si>
  <si>
    <t>以色列</t>
  </si>
  <si>
    <t>2026年1-5月中国硫酸进口情况（按国别分）</t>
  </si>
  <si>
    <t>韩国</t>
  </si>
  <si>
    <t>德国</t>
  </si>
  <si>
    <t>比利时</t>
  </si>
  <si>
    <t>西班牙</t>
  </si>
  <si>
    <t>美国</t>
  </si>
  <si>
    <t>加拿大</t>
  </si>
  <si>
    <t>2026年1-5月中国各省份硫酸出口情况（按企业注册地分）</t>
  </si>
  <si>
    <t>省份</t>
  </si>
  <si>
    <t>注册地编码</t>
  </si>
  <si>
    <t>广西壮族自治区</t>
  </si>
  <si>
    <t>江苏省</t>
  </si>
  <si>
    <t>安徽省</t>
  </si>
  <si>
    <t>山东省</t>
  </si>
  <si>
    <t>上海市</t>
  </si>
  <si>
    <t>福建省</t>
  </si>
  <si>
    <t>广东省</t>
  </si>
  <si>
    <t>云南省</t>
  </si>
  <si>
    <t>湖北省</t>
  </si>
  <si>
    <t>河北省</t>
  </si>
  <si>
    <t>浙江省</t>
  </si>
  <si>
    <t>四川省</t>
  </si>
  <si>
    <t>2026年1-5月中国各省份硫酸进口情况向（按企业注册地分）</t>
  </si>
  <si>
    <t>辽宁省</t>
  </si>
  <si>
    <t>天津市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</si>
</sst>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Tahoma"/>
      <charset val="134"/>
    </font>
    <font>
      <sz val="11"/>
      <color rgb="FF00610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硫磺单月进口" xfId="49"/>
    <cellStyle name="好_硫磺单月进口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80" zoomScaleNormal="80" workbookViewId="0">
      <selection activeCell="A36" sqref="A36"/>
    </sheetView>
  </sheetViews>
  <sheetFormatPr defaultColWidth="18.375" defaultRowHeight="27" customHeight="1" outlineLevelCol="4"/>
  <cols>
    <col min="1" max="2" width="18.375" style="1"/>
    <col min="3" max="4" width="14.375" style="1" customWidth="1"/>
    <col min="5" max="5" width="15.5" style="1" customWidth="1"/>
    <col min="6" max="6" width="16" style="1" customWidth="1"/>
    <col min="7" max="16384" width="18.375" style="1"/>
  </cols>
  <sheetData>
    <row r="1" customHeight="1" spans="1:5">
      <c r="A1" s="11" t="s">
        <v>0</v>
      </c>
      <c r="B1" s="11"/>
      <c r="C1" s="11"/>
      <c r="D1" s="11"/>
      <c r="E1" s="11"/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5" t="s">
        <v>7</v>
      </c>
      <c r="C3" s="6">
        <f>SUM(C4:C62)</f>
        <v>78.3449453</v>
      </c>
      <c r="D3" s="6">
        <f>SUM(D4:D62)</f>
        <v>9367.5966</v>
      </c>
      <c r="E3" s="6">
        <f>D3/C3</f>
        <v>119.568614977385</v>
      </c>
    </row>
    <row r="4" customHeight="1" spans="1:5">
      <c r="A4" s="7" t="s">
        <v>6</v>
      </c>
      <c r="B4" s="7" t="s">
        <v>8</v>
      </c>
      <c r="C4" s="8">
        <v>21.9368039</v>
      </c>
      <c r="D4" s="8">
        <v>2722.0925</v>
      </c>
      <c r="E4" s="8">
        <v>124.087926044687</v>
      </c>
    </row>
    <row r="5" customHeight="1" spans="1:5">
      <c r="A5" s="7" t="s">
        <v>6</v>
      </c>
      <c r="B5" s="7" t="s">
        <v>9</v>
      </c>
      <c r="C5" s="8">
        <v>14.4085299</v>
      </c>
      <c r="D5" s="8">
        <v>1346.1184</v>
      </c>
      <c r="E5" s="8">
        <v>93.4251036949994</v>
      </c>
    </row>
    <row r="6" customHeight="1" spans="1:5">
      <c r="A6" s="7" t="s">
        <v>6</v>
      </c>
      <c r="B6" s="7" t="s">
        <v>10</v>
      </c>
      <c r="C6" s="8">
        <v>10.3029145</v>
      </c>
      <c r="D6" s="8">
        <v>947.3307</v>
      </c>
      <c r="E6" s="8">
        <v>91.9478367019352</v>
      </c>
    </row>
    <row r="7" customHeight="1" spans="1:5">
      <c r="A7" s="7" t="s">
        <v>6</v>
      </c>
      <c r="B7" s="7" t="s">
        <v>11</v>
      </c>
      <c r="C7" s="8">
        <v>10.2487922</v>
      </c>
      <c r="D7" s="8">
        <v>1088.423</v>
      </c>
      <c r="E7" s="8">
        <v>106.200123757022</v>
      </c>
    </row>
    <row r="8" customHeight="1" spans="1:5">
      <c r="A8" s="7" t="s">
        <v>6</v>
      </c>
      <c r="B8" s="7" t="s">
        <v>12</v>
      </c>
      <c r="C8" s="8">
        <v>6.4931878</v>
      </c>
      <c r="D8" s="8">
        <v>720.3229</v>
      </c>
      <c r="E8" s="8">
        <v>110.935171165079</v>
      </c>
    </row>
    <row r="9" customHeight="1" spans="1:5">
      <c r="A9" s="7" t="s">
        <v>6</v>
      </c>
      <c r="B9" s="7" t="s">
        <v>13</v>
      </c>
      <c r="C9" s="8">
        <v>4.0437053</v>
      </c>
      <c r="D9" s="8">
        <v>520.8728</v>
      </c>
      <c r="E9" s="8">
        <v>128.8107716455</v>
      </c>
    </row>
    <row r="10" customHeight="1" spans="1:5">
      <c r="A10" s="7" t="s">
        <v>6</v>
      </c>
      <c r="B10" s="7" t="s">
        <v>14</v>
      </c>
      <c r="C10" s="8">
        <v>3.9900211</v>
      </c>
      <c r="D10" s="8">
        <v>608.6175</v>
      </c>
      <c r="E10" s="8">
        <v>152.534907647481</v>
      </c>
    </row>
    <row r="11" customHeight="1" spans="1:5">
      <c r="A11" s="7" t="s">
        <v>6</v>
      </c>
      <c r="B11" s="7" t="s">
        <v>15</v>
      </c>
      <c r="C11" s="8">
        <v>2.724652</v>
      </c>
      <c r="D11" s="8">
        <v>327.6848</v>
      </c>
      <c r="E11" s="8">
        <v>120.266661577332</v>
      </c>
    </row>
    <row r="12" customHeight="1" spans="1:5">
      <c r="A12" s="7" t="s">
        <v>6</v>
      </c>
      <c r="B12" s="7" t="s">
        <v>16</v>
      </c>
      <c r="C12" s="8">
        <v>2.5026751</v>
      </c>
      <c r="D12" s="8">
        <v>713.1814</v>
      </c>
      <c r="E12" s="8">
        <v>284.967633233735</v>
      </c>
    </row>
    <row r="13" customHeight="1" spans="1:5">
      <c r="A13" s="7" t="s">
        <v>6</v>
      </c>
      <c r="B13" s="7" t="s">
        <v>17</v>
      </c>
      <c r="C13" s="8">
        <v>0.9999065</v>
      </c>
      <c r="D13" s="8">
        <v>129.9878</v>
      </c>
      <c r="E13" s="8">
        <v>129.999954995792</v>
      </c>
    </row>
    <row r="14" customHeight="1" spans="1:5">
      <c r="A14" s="7" t="s">
        <v>6</v>
      </c>
      <c r="B14" s="7" t="s">
        <v>18</v>
      </c>
      <c r="C14" s="8">
        <v>0.178104</v>
      </c>
      <c r="D14" s="8">
        <v>44.1973</v>
      </c>
      <c r="E14" s="8">
        <v>248.154449085927</v>
      </c>
    </row>
    <row r="15" customHeight="1" spans="1:5">
      <c r="A15" s="7" t="s">
        <v>6</v>
      </c>
      <c r="B15" s="7" t="s">
        <v>19</v>
      </c>
      <c r="C15" s="8">
        <v>0.12158</v>
      </c>
      <c r="D15" s="8">
        <v>36.2395</v>
      </c>
      <c r="E15" s="8">
        <v>298.07122882053</v>
      </c>
    </row>
    <row r="16" customHeight="1" spans="1:5">
      <c r="A16" s="7" t="s">
        <v>6</v>
      </c>
      <c r="B16" s="7" t="s">
        <v>20</v>
      </c>
      <c r="C16" s="8">
        <v>0.087996</v>
      </c>
      <c r="D16" s="8">
        <v>50.6898</v>
      </c>
      <c r="E16" s="8">
        <v>576.046638483567</v>
      </c>
    </row>
    <row r="17" customHeight="1" spans="1:5">
      <c r="A17" s="7" t="s">
        <v>6</v>
      </c>
      <c r="B17" s="7" t="s">
        <v>21</v>
      </c>
      <c r="C17" s="8">
        <v>0.074028</v>
      </c>
      <c r="D17" s="8">
        <v>21.9569</v>
      </c>
      <c r="E17" s="8">
        <v>296.602636840115</v>
      </c>
    </row>
    <row r="18" customHeight="1" spans="1:5">
      <c r="A18" s="7" t="s">
        <v>6</v>
      </c>
      <c r="B18" s="7" t="s">
        <v>22</v>
      </c>
      <c r="C18" s="8">
        <v>0.055</v>
      </c>
      <c r="D18" s="8">
        <v>16.2321</v>
      </c>
      <c r="E18" s="8">
        <v>295.129090909091</v>
      </c>
    </row>
    <row r="19" customHeight="1" spans="1:5">
      <c r="A19" s="7" t="s">
        <v>6</v>
      </c>
      <c r="B19" s="7" t="s">
        <v>23</v>
      </c>
      <c r="C19" s="8">
        <v>0.03696</v>
      </c>
      <c r="D19" s="8">
        <v>13.8927</v>
      </c>
      <c r="E19" s="8">
        <v>375.88474025974</v>
      </c>
    </row>
    <row r="20" customHeight="1" spans="1:5">
      <c r="A20" s="7" t="s">
        <v>6</v>
      </c>
      <c r="B20" s="7" t="s">
        <v>24</v>
      </c>
      <c r="C20" s="8">
        <v>0.02768</v>
      </c>
      <c r="D20" s="8">
        <v>17.1446</v>
      </c>
      <c r="E20" s="8">
        <v>619.385838150289</v>
      </c>
    </row>
    <row r="21" customHeight="1" spans="1:5">
      <c r="A21" s="7" t="s">
        <v>6</v>
      </c>
      <c r="B21" s="7" t="s">
        <v>25</v>
      </c>
      <c r="C21" s="8">
        <v>0.0210384</v>
      </c>
      <c r="D21" s="8">
        <v>9.8009</v>
      </c>
      <c r="E21" s="8">
        <v>465.857669784775</v>
      </c>
    </row>
    <row r="22" customHeight="1" spans="1:5">
      <c r="A22" s="7" t="s">
        <v>6</v>
      </c>
      <c r="B22" s="7" t="s">
        <v>26</v>
      </c>
      <c r="C22" s="8">
        <v>0.02048</v>
      </c>
      <c r="D22" s="8">
        <v>3.6024</v>
      </c>
      <c r="E22" s="8">
        <v>175.8984375</v>
      </c>
    </row>
    <row r="23" customHeight="1" spans="1:5">
      <c r="A23" s="7" t="s">
        <v>6</v>
      </c>
      <c r="B23" s="7" t="s">
        <v>27</v>
      </c>
      <c r="C23" s="8">
        <v>0.011856</v>
      </c>
      <c r="D23" s="8">
        <v>8.173</v>
      </c>
      <c r="E23" s="8">
        <v>689.355600539811</v>
      </c>
    </row>
    <row r="24" customHeight="1" spans="1:5">
      <c r="A24" s="7" t="s">
        <v>6</v>
      </c>
      <c r="B24" s="7" t="s">
        <v>28</v>
      </c>
      <c r="C24" s="8">
        <v>0.01047</v>
      </c>
      <c r="D24" s="8">
        <v>2.372</v>
      </c>
      <c r="E24" s="8">
        <v>226.552053486151</v>
      </c>
    </row>
    <row r="25" customHeight="1" spans="1:5">
      <c r="A25" s="7" t="s">
        <v>6</v>
      </c>
      <c r="B25" s="7" t="s">
        <v>29</v>
      </c>
      <c r="C25" s="8">
        <v>0.0081</v>
      </c>
      <c r="D25" s="8">
        <v>2.1465</v>
      </c>
      <c r="E25" s="8">
        <v>265</v>
      </c>
    </row>
    <row r="26" customHeight="1" spans="1:5">
      <c r="A26" s="7" t="s">
        <v>6</v>
      </c>
      <c r="B26" s="7" t="s">
        <v>30</v>
      </c>
      <c r="C26" s="8">
        <v>0.00768</v>
      </c>
      <c r="D26" s="8">
        <v>2.1998</v>
      </c>
      <c r="E26" s="8">
        <v>286.432291666667</v>
      </c>
    </row>
    <row r="27" customHeight="1" spans="1:5">
      <c r="A27" s="7" t="s">
        <v>6</v>
      </c>
      <c r="B27" s="7" t="s">
        <v>31</v>
      </c>
      <c r="C27" s="8">
        <v>0.0054</v>
      </c>
      <c r="D27" s="8">
        <v>1.4687</v>
      </c>
      <c r="E27" s="8">
        <v>271.981481481481</v>
      </c>
    </row>
    <row r="28" customHeight="1" spans="1:5">
      <c r="A28" s="7" t="s">
        <v>6</v>
      </c>
      <c r="B28" s="7" t="s">
        <v>32</v>
      </c>
      <c r="C28" s="8">
        <v>0.0054</v>
      </c>
      <c r="D28" s="8">
        <v>0.648</v>
      </c>
      <c r="E28" s="8">
        <v>120</v>
      </c>
    </row>
    <row r="29" customHeight="1" spans="1:5">
      <c r="A29" s="7" t="s">
        <v>6</v>
      </c>
      <c r="B29" s="7" t="s">
        <v>33</v>
      </c>
      <c r="C29" s="8">
        <v>0.005312</v>
      </c>
      <c r="D29" s="8">
        <v>1.4076</v>
      </c>
      <c r="E29" s="8">
        <v>264.984939759036</v>
      </c>
    </row>
    <row r="30" customHeight="1" spans="1:5">
      <c r="A30" s="7" t="s">
        <v>6</v>
      </c>
      <c r="B30" s="7" t="s">
        <v>34</v>
      </c>
      <c r="C30" s="8">
        <v>0.00512</v>
      </c>
      <c r="D30" s="8">
        <v>1.344</v>
      </c>
      <c r="E30" s="8">
        <v>262.5</v>
      </c>
    </row>
    <row r="31" customHeight="1" spans="1:5">
      <c r="A31" s="7" t="s">
        <v>6</v>
      </c>
      <c r="B31" s="7" t="s">
        <v>35</v>
      </c>
      <c r="C31" s="8">
        <v>0.0048046</v>
      </c>
      <c r="D31" s="8">
        <v>1.1875</v>
      </c>
      <c r="E31" s="8">
        <v>247.158972651209</v>
      </c>
    </row>
    <row r="32" customHeight="1" spans="1:5">
      <c r="A32" s="7" t="s">
        <v>6</v>
      </c>
      <c r="B32" s="7" t="s">
        <v>36</v>
      </c>
      <c r="C32" s="8">
        <v>0.002838</v>
      </c>
      <c r="D32" s="8">
        <v>5.4503</v>
      </c>
      <c r="E32" s="8">
        <v>1920.47216349542</v>
      </c>
    </row>
    <row r="33" customHeight="1" spans="1:5">
      <c r="A33" s="7" t="s">
        <v>6</v>
      </c>
      <c r="B33" s="7" t="s">
        <v>37</v>
      </c>
      <c r="C33" s="8">
        <v>0.00255</v>
      </c>
      <c r="D33" s="8">
        <v>0.5993</v>
      </c>
      <c r="E33" s="8">
        <v>235.019607843137</v>
      </c>
    </row>
    <row r="34" customHeight="1" spans="1:5">
      <c r="A34" s="7" t="s">
        <v>6</v>
      </c>
      <c r="B34" s="7" t="s">
        <v>38</v>
      </c>
      <c r="C34" s="8">
        <v>0.0006</v>
      </c>
      <c r="D34" s="8">
        <v>0.9984</v>
      </c>
      <c r="E34" s="8">
        <v>1664</v>
      </c>
    </row>
    <row r="35" customHeight="1" spans="1:5">
      <c r="A35" s="7" t="s">
        <v>6</v>
      </c>
      <c r="B35" s="7" t="s">
        <v>39</v>
      </c>
      <c r="C35" s="8">
        <v>0.000414</v>
      </c>
      <c r="D35" s="8">
        <v>1.21</v>
      </c>
      <c r="E35" s="8">
        <v>2922.70531400966</v>
      </c>
    </row>
    <row r="36" customHeight="1" spans="1:5">
      <c r="A36" s="7" t="s">
        <v>6</v>
      </c>
      <c r="B36" s="7" t="s">
        <v>40</v>
      </c>
      <c r="C36" s="8">
        <v>0.000346</v>
      </c>
      <c r="D36" s="8">
        <v>0.0035</v>
      </c>
      <c r="E36" s="8">
        <v>10.1156069364162</v>
      </c>
    </row>
  </sheetData>
  <mergeCells count="1">
    <mergeCell ref="A1:E1"/>
  </mergeCells>
  <conditionalFormatting sqref="B35">
    <cfRule type="duplicateValues" dxfId="0" priority="2"/>
  </conditionalFormatting>
  <conditionalFormatting sqref="B36">
    <cfRule type="duplicateValues" dxfId="0" priority="1"/>
  </conditionalFormatting>
  <conditionalFormatting sqref="B37">
    <cfRule type="duplicateValues" dxfId="0" priority="30"/>
  </conditionalFormatting>
  <conditionalFormatting sqref="B1:B3">
    <cfRule type="duplicateValues" dxfId="0" priority="5"/>
  </conditionalFormatting>
  <conditionalFormatting sqref="B4:B19">
    <cfRule type="duplicateValues" dxfId="0" priority="4"/>
  </conditionalFormatting>
  <conditionalFormatting sqref="B20:B22">
    <cfRule type="duplicateValues" dxfId="0" priority="3"/>
  </conditionalFormatting>
  <conditionalFormatting sqref="B23:B34">
    <cfRule type="duplicateValues" dxfId="0" priority="6"/>
  </conditionalFormatting>
  <conditionalFormatting sqref="B38:B1048576">
    <cfRule type="duplicateValues" dxfId="0" priority="6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:E11"/>
    </sheetView>
  </sheetViews>
  <sheetFormatPr defaultColWidth="22.75" defaultRowHeight="30.75" customHeight="1" outlineLevelCol="7"/>
  <cols>
    <col min="1" max="5" width="21.25" style="1" customWidth="1"/>
    <col min="6" max="6" width="27.125" style="1" customWidth="1"/>
    <col min="7" max="7" width="25.75" style="1" customWidth="1"/>
    <col min="8" max="16384" width="22.75" style="1"/>
  </cols>
  <sheetData>
    <row r="1" s="1" customFormat="1" customHeight="1" spans="1:8">
      <c r="A1" s="3" t="s">
        <v>41</v>
      </c>
      <c r="B1" s="3"/>
      <c r="C1" s="3"/>
      <c r="D1" s="3"/>
      <c r="E1" s="3"/>
    </row>
    <row r="2" s="2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8">
      <c r="A3" s="5" t="s">
        <v>6</v>
      </c>
      <c r="B3" s="5" t="s">
        <v>7</v>
      </c>
      <c r="C3" s="6">
        <f>SUM(C4:C135)</f>
        <v>4.5448057</v>
      </c>
      <c r="D3" s="6">
        <f>SUM(D4:D135)</f>
        <v>782.5322</v>
      </c>
      <c r="E3" s="6">
        <f>D3/C3</f>
        <v>172.181662243559</v>
      </c>
    </row>
    <row r="4" s="1" customFormat="1" customHeight="1" spans="1:8">
      <c r="A4" s="7" t="s">
        <v>6</v>
      </c>
      <c r="B4" s="7" t="s">
        <v>42</v>
      </c>
      <c r="C4" s="8">
        <v>4.2445095</v>
      </c>
      <c r="D4" s="8">
        <v>521.4769</v>
      </c>
      <c r="E4" s="8">
        <v>122.859166648113</v>
      </c>
      <c r="F4" s="9"/>
      <c r="G4" s="9"/>
    </row>
    <row r="5" s="1" customFormat="1" customHeight="1" spans="1:8">
      <c r="A5" s="7" t="s">
        <v>6</v>
      </c>
      <c r="B5" s="7" t="s">
        <v>24</v>
      </c>
      <c r="C5" s="8">
        <v>0.2999313</v>
      </c>
      <c r="D5" s="8">
        <v>254.6787</v>
      </c>
      <c r="E5" s="8">
        <v>849.123449269883</v>
      </c>
      <c r="F5" s="10">
        <f>C4+C6</f>
        <v>4.2446555</v>
      </c>
      <c r="G5" s="10">
        <f>+D4+D6</f>
        <v>523.7845</v>
      </c>
      <c r="H5" s="1">
        <f>G5/F5</f>
        <v>123.398589119894</v>
      </c>
    </row>
    <row r="6" s="1" customFormat="1" customHeight="1" spans="1:8">
      <c r="A6" s="7" t="s">
        <v>6</v>
      </c>
      <c r="B6" s="7" t="s">
        <v>43</v>
      </c>
      <c r="C6" s="8">
        <v>0.000146</v>
      </c>
      <c r="D6" s="8">
        <v>2.3076</v>
      </c>
      <c r="E6" s="8">
        <v>15805.4794520548</v>
      </c>
      <c r="F6" s="9"/>
      <c r="G6" s="9"/>
    </row>
    <row r="7" s="1" customFormat="1" customHeight="1" spans="1:8">
      <c r="A7" s="7" t="s">
        <v>6</v>
      </c>
      <c r="B7" s="7" t="s">
        <v>27</v>
      </c>
      <c r="C7" s="8">
        <v>6.67e-5</v>
      </c>
      <c r="D7" s="8">
        <v>0.5067</v>
      </c>
      <c r="E7" s="8">
        <v>7596.70164917541</v>
      </c>
      <c r="F7" s="9"/>
      <c r="G7" s="9"/>
    </row>
    <row r="8" s="1" customFormat="1" customHeight="1" spans="1:8">
      <c r="A8" s="7" t="s">
        <v>6</v>
      </c>
      <c r="B8" s="7" t="s">
        <v>44</v>
      </c>
      <c r="C8" s="8">
        <v>6.62e-5</v>
      </c>
      <c r="D8" s="8">
        <v>0.9259</v>
      </c>
      <c r="E8" s="8">
        <v>13986.4048338369</v>
      </c>
      <c r="F8" s="9"/>
      <c r="G8" s="9"/>
    </row>
    <row r="9" s="1" customFormat="1" customHeight="1" spans="1:8">
      <c r="A9" s="7" t="s">
        <v>6</v>
      </c>
      <c r="B9" s="7" t="s">
        <v>45</v>
      </c>
      <c r="C9" s="8">
        <v>5.52e-5</v>
      </c>
      <c r="D9" s="8">
        <v>1.2692</v>
      </c>
      <c r="E9" s="8">
        <v>22992.7536231884</v>
      </c>
      <c r="F9" s="9"/>
      <c r="G9" s="9"/>
    </row>
    <row r="10" s="1" customFormat="1" customHeight="1" spans="1:8">
      <c r="A10" s="7" t="s">
        <v>6</v>
      </c>
      <c r="B10" s="7" t="s">
        <v>46</v>
      </c>
      <c r="C10" s="8">
        <v>2.9e-5</v>
      </c>
      <c r="D10" s="8">
        <v>1.3153</v>
      </c>
      <c r="E10" s="8">
        <v>45355.1724137931</v>
      </c>
      <c r="F10" s="9"/>
      <c r="G10" s="9"/>
    </row>
    <row r="11" customHeight="1" spans="1:8">
      <c r="A11" s="7" t="s">
        <v>6</v>
      </c>
      <c r="B11" s="7" t="s">
        <v>47</v>
      </c>
      <c r="C11" s="8">
        <v>1.8e-6</v>
      </c>
      <c r="D11" s="8">
        <v>0.0519</v>
      </c>
      <c r="E11" s="8">
        <v>28833.3333333333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C18" sqref="C18"/>
    </sheetView>
  </sheetViews>
  <sheetFormatPr defaultColWidth="22.75" defaultRowHeight="14"/>
  <cols>
    <col min="1" max="5" width="21.25" style="1" customWidth="1"/>
    <col min="6" max="6" width="22.75" style="1"/>
    <col min="7" max="7" width="11.875" style="1" customWidth="1"/>
    <col min="8" max="8" width="12.375" style="1" customWidth="1"/>
    <col min="9" max="9" width="15.125" style="1" customWidth="1"/>
    <col min="10" max="16384" width="22.75" style="1"/>
  </cols>
  <sheetData>
    <row r="1" ht="30.75" customHeight="1" spans="1:9">
      <c r="A1" s="3" t="s">
        <v>48</v>
      </c>
      <c r="B1" s="3"/>
      <c r="C1" s="3"/>
      <c r="D1" s="3"/>
      <c r="E1" s="3"/>
    </row>
    <row r="2" s="2" customFormat="1" ht="30.75" customHeight="1" spans="1:9">
      <c r="A2" s="4" t="s">
        <v>1</v>
      </c>
      <c r="B2" s="4" t="s">
        <v>49</v>
      </c>
      <c r="C2" s="4" t="s">
        <v>3</v>
      </c>
      <c r="D2" s="4" t="s">
        <v>4</v>
      </c>
      <c r="E2" s="4" t="s">
        <v>5</v>
      </c>
    </row>
    <row r="3" ht="30.75" customHeight="1" spans="1:9">
      <c r="A3" s="5" t="s">
        <v>50</v>
      </c>
      <c r="B3" s="5" t="s">
        <v>7</v>
      </c>
      <c r="C3" s="6">
        <f>SUM(C4:C26)</f>
        <v>78.3449453</v>
      </c>
      <c r="D3" s="6">
        <f>SUM(D4:D26)</f>
        <v>9367.5966</v>
      </c>
      <c r="E3" s="6">
        <f>D3/C3</f>
        <v>119.568614977385</v>
      </c>
    </row>
    <row r="4" ht="30.75" customHeight="1" spans="1:9">
      <c r="A4" s="7">
        <v>45</v>
      </c>
      <c r="B4" s="7" t="s">
        <v>51</v>
      </c>
      <c r="C4" s="8">
        <v>31.0480247</v>
      </c>
      <c r="D4" s="8">
        <v>3252.7165</v>
      </c>
      <c r="E4" s="8">
        <v>104.764039948731</v>
      </c>
      <c r="G4" s="9"/>
      <c r="H4" s="9"/>
      <c r="I4" s="9"/>
    </row>
    <row r="5" ht="30.75" customHeight="1" spans="1:9">
      <c r="A5" s="7">
        <v>32</v>
      </c>
      <c r="B5" s="7" t="s">
        <v>52</v>
      </c>
      <c r="C5" s="8">
        <v>16.9637905</v>
      </c>
      <c r="D5" s="8">
        <v>2253.4383</v>
      </c>
      <c r="E5" s="8">
        <v>132.838135439128</v>
      </c>
      <c r="G5" s="9"/>
      <c r="H5" s="9"/>
      <c r="I5" s="9"/>
    </row>
    <row r="6" ht="30.75" customHeight="1" spans="1:9">
      <c r="A6" s="7">
        <v>34</v>
      </c>
      <c r="B6" s="7" t="s">
        <v>53</v>
      </c>
      <c r="C6" s="8">
        <v>13.4884357</v>
      </c>
      <c r="D6" s="8">
        <v>1657.6188</v>
      </c>
      <c r="E6" s="8">
        <v>122.891848756042</v>
      </c>
      <c r="G6" s="9"/>
      <c r="H6" s="9"/>
      <c r="I6" s="9"/>
    </row>
    <row r="7" ht="30.75" customHeight="1" spans="1:9">
      <c r="A7" s="7">
        <v>37</v>
      </c>
      <c r="B7" s="7" t="s">
        <v>54</v>
      </c>
      <c r="C7" s="8">
        <v>9.0581124</v>
      </c>
      <c r="D7" s="8">
        <v>1000.1451</v>
      </c>
      <c r="E7" s="8">
        <v>110.414295587677</v>
      </c>
      <c r="G7" s="9"/>
      <c r="H7" s="9"/>
      <c r="I7" s="9"/>
    </row>
    <row r="8" ht="30.75" customHeight="1" spans="1:9">
      <c r="A8" s="7">
        <v>31</v>
      </c>
      <c r="B8" s="7" t="s">
        <v>55</v>
      </c>
      <c r="C8" s="8">
        <v>5.0868563</v>
      </c>
      <c r="D8" s="8">
        <v>641.153</v>
      </c>
      <c r="E8" s="8">
        <v>126.04110715689</v>
      </c>
      <c r="G8" s="9"/>
      <c r="H8" s="9"/>
      <c r="I8" s="9"/>
    </row>
    <row r="9" ht="30.75" customHeight="1" spans="1:9">
      <c r="A9" s="7">
        <v>35</v>
      </c>
      <c r="B9" s="7" t="s">
        <v>56</v>
      </c>
      <c r="C9" s="8">
        <v>1.7955333</v>
      </c>
      <c r="D9" s="8">
        <v>256.1691</v>
      </c>
      <c r="E9" s="8">
        <v>142.670202774852</v>
      </c>
    </row>
    <row r="10" ht="30.75" customHeight="1" spans="1:9">
      <c r="A10" s="7">
        <v>44</v>
      </c>
      <c r="B10" s="7" t="s">
        <v>57</v>
      </c>
      <c r="C10" s="8">
        <v>0.557973</v>
      </c>
      <c r="D10" s="8">
        <v>180.0843</v>
      </c>
      <c r="E10" s="8">
        <v>322.747337236748</v>
      </c>
    </row>
    <row r="11" ht="30.75" customHeight="1" spans="1:9">
      <c r="A11" s="7">
        <v>53</v>
      </c>
      <c r="B11" s="7" t="s">
        <v>58</v>
      </c>
      <c r="C11" s="8">
        <v>0.178104</v>
      </c>
      <c r="D11" s="8">
        <v>44.1973</v>
      </c>
      <c r="E11" s="8">
        <v>248.154449085927</v>
      </c>
    </row>
    <row r="12" ht="30.75" customHeight="1" spans="1:9">
      <c r="A12" s="7">
        <v>42</v>
      </c>
      <c r="B12" s="7" t="s">
        <v>59</v>
      </c>
      <c r="C12" s="8">
        <v>0.133411</v>
      </c>
      <c r="D12" s="8">
        <v>68.7279</v>
      </c>
      <c r="E12" s="8">
        <v>515.159169783601</v>
      </c>
    </row>
    <row r="13" ht="30.75" customHeight="1" spans="1:9">
      <c r="A13" s="7">
        <v>13</v>
      </c>
      <c r="B13" s="7" t="s">
        <v>60</v>
      </c>
      <c r="C13" s="8">
        <v>0.0232484</v>
      </c>
      <c r="D13" s="8">
        <v>7.1628</v>
      </c>
      <c r="E13" s="8">
        <v>308.098621840643</v>
      </c>
    </row>
    <row r="14" ht="30.75" customHeight="1" spans="1:9">
      <c r="A14" s="7">
        <v>33</v>
      </c>
      <c r="B14" s="7" t="s">
        <v>61</v>
      </c>
      <c r="C14" s="8">
        <v>0.011042</v>
      </c>
      <c r="D14" s="8">
        <v>4.9735</v>
      </c>
      <c r="E14" s="8">
        <v>450.416591197247</v>
      </c>
    </row>
    <row r="15" ht="30.75" customHeight="1" spans="1:9">
      <c r="A15" s="7">
        <v>51</v>
      </c>
      <c r="B15" s="7" t="s">
        <v>62</v>
      </c>
      <c r="C15" s="8">
        <v>0.000414</v>
      </c>
      <c r="D15" s="8">
        <v>1.21</v>
      </c>
      <c r="E15" s="8">
        <v>2922.70531400966</v>
      </c>
    </row>
  </sheetData>
  <mergeCells count="1">
    <mergeCell ref="A1:E1"/>
  </mergeCells>
  <conditionalFormatting sqref="B49">
    <cfRule type="duplicateValues" dxfId="0" priority="4"/>
  </conditionalFormatting>
  <conditionalFormatting sqref="B50">
    <cfRule type="duplicateValues" dxfId="0" priority="3"/>
  </conditionalFormatting>
  <conditionalFormatting sqref="B51">
    <cfRule type="duplicateValues" dxfId="0" priority="2"/>
  </conditionalFormatting>
  <conditionalFormatting sqref="B52">
    <cfRule type="duplicateValues" dxfId="0" priority="1"/>
  </conditionalFormatting>
  <conditionalFormatting sqref="B4:B15">
    <cfRule type="duplicateValues" dxfId="0" priority="6"/>
  </conditionalFormatting>
  <conditionalFormatting sqref="B16:B18">
    <cfRule type="duplicateValues" dxfId="0" priority="5"/>
  </conditionalFormatting>
  <conditionalFormatting sqref="B19:B48">
    <cfRule type="duplicateValues" dxfId="0" priority="8"/>
  </conditionalFormatting>
  <conditionalFormatting sqref="B1:B3 B53:B1048576">
    <cfRule type="duplicateValues" dxfId="0" priority="7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B12" sqref="B12"/>
    </sheetView>
  </sheetViews>
  <sheetFormatPr defaultColWidth="22.75" defaultRowHeight="30.75" customHeight="1"/>
  <cols>
    <col min="1" max="5" width="21.25" style="1" customWidth="1"/>
    <col min="6" max="6" width="22.75" style="1"/>
    <col min="7" max="7" width="11.875" style="1" customWidth="1"/>
    <col min="8" max="8" width="12.375" style="1" customWidth="1"/>
    <col min="9" max="9" width="15.125" style="1" customWidth="1"/>
    <col min="10" max="16384" width="22.75" style="1"/>
  </cols>
  <sheetData>
    <row r="1" s="1" customFormat="1" customHeight="1" spans="1:9">
      <c r="A1" s="3" t="s">
        <v>63</v>
      </c>
      <c r="B1" s="3"/>
      <c r="C1" s="3"/>
      <c r="D1" s="3"/>
      <c r="E1" s="3"/>
    </row>
    <row r="2" s="2" customFormat="1" customHeight="1" spans="1:9">
      <c r="A2" s="4" t="s">
        <v>1</v>
      </c>
      <c r="B2" s="4" t="s">
        <v>49</v>
      </c>
      <c r="C2" s="4" t="s">
        <v>3</v>
      </c>
      <c r="D2" s="4" t="s">
        <v>4</v>
      </c>
      <c r="E2" s="4" t="s">
        <v>5</v>
      </c>
    </row>
    <row r="3" s="1" customFormat="1" customHeight="1" spans="1:9">
      <c r="A3" s="5" t="s">
        <v>50</v>
      </c>
      <c r="B3" s="5" t="s">
        <v>7</v>
      </c>
      <c r="C3" s="6">
        <f>SUM(C4:C126)</f>
        <v>4.5448057</v>
      </c>
      <c r="D3" s="6">
        <f>SUM(D4:D126)</f>
        <v>782.5322</v>
      </c>
      <c r="E3" s="6">
        <f>D3/C3</f>
        <v>172.181662243559</v>
      </c>
    </row>
    <row r="4" s="1" customFormat="1" customHeight="1" spans="1:9">
      <c r="A4" s="7">
        <v>32</v>
      </c>
      <c r="B4" s="7" t="s">
        <v>52</v>
      </c>
      <c r="C4" s="8">
        <v>2.5067323</v>
      </c>
      <c r="D4" s="8">
        <v>390.5899</v>
      </c>
      <c r="E4" s="8">
        <v>155.816359010493</v>
      </c>
      <c r="G4" s="9"/>
      <c r="H4" s="9"/>
      <c r="I4" s="9"/>
    </row>
    <row r="5" s="1" customFormat="1" customHeight="1" spans="1:9">
      <c r="A5" s="7">
        <v>37</v>
      </c>
      <c r="B5" s="7" t="s">
        <v>54</v>
      </c>
      <c r="C5" s="8">
        <v>1.79</v>
      </c>
      <c r="D5" s="8">
        <v>186.6087</v>
      </c>
      <c r="E5" s="8">
        <v>104.250670391061</v>
      </c>
      <c r="G5" s="9"/>
      <c r="H5" s="9"/>
      <c r="I5" s="9"/>
    </row>
    <row r="6" s="1" customFormat="1" customHeight="1" spans="1:9">
      <c r="A6" s="7">
        <v>31</v>
      </c>
      <c r="B6" s="7" t="s">
        <v>55</v>
      </c>
      <c r="C6" s="8">
        <v>0.1653228</v>
      </c>
      <c r="D6" s="8">
        <v>130.0204</v>
      </c>
      <c r="E6" s="8">
        <v>786.463815033377</v>
      </c>
      <c r="G6" s="9"/>
      <c r="H6" s="9"/>
      <c r="I6" s="9"/>
    </row>
    <row r="7" s="1" customFormat="1" customHeight="1" spans="1:9">
      <c r="A7" s="7">
        <v>21</v>
      </c>
      <c r="B7" s="7" t="s">
        <v>64</v>
      </c>
      <c r="C7" s="8">
        <v>0.0826654</v>
      </c>
      <c r="D7" s="8">
        <v>73.9955</v>
      </c>
      <c r="E7" s="8">
        <v>895.120570395837</v>
      </c>
      <c r="G7" s="9"/>
      <c r="H7" s="9"/>
      <c r="I7" s="9"/>
    </row>
    <row r="8" s="1" customFormat="1" customHeight="1" spans="1:9">
      <c r="A8" s="7">
        <v>33</v>
      </c>
      <c r="B8" s="7" t="s">
        <v>61</v>
      </c>
      <c r="C8" s="8">
        <v>5.52e-5</v>
      </c>
      <c r="D8" s="8">
        <v>1.2692</v>
      </c>
      <c r="E8" s="8">
        <v>22992.7536231884</v>
      </c>
      <c r="G8" s="9"/>
      <c r="H8" s="9"/>
      <c r="I8" s="9"/>
    </row>
    <row r="9" customHeight="1" spans="1:9">
      <c r="A9" s="7">
        <v>12</v>
      </c>
      <c r="B9" s="7" t="s">
        <v>65</v>
      </c>
      <c r="C9" s="8">
        <v>3e-5</v>
      </c>
      <c r="D9" s="8">
        <v>0.0485</v>
      </c>
      <c r="E9" s="8">
        <v>1616.66666666667</v>
      </c>
    </row>
  </sheetData>
  <mergeCells count="1">
    <mergeCell ref="A1:E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硫酸出口国别</vt:lpstr>
      <vt:lpstr>硫酸进口国别</vt:lpstr>
      <vt:lpstr>出口分省份</vt:lpstr>
      <vt:lpstr>进口分省份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祁方</cp:lastModifiedBy>
  <dcterms:created xsi:type="dcterms:W3CDTF">2008-09-11T17:22:00Z</dcterms:created>
  <cp:lastPrinted>2019-12-19T05:06:00Z</cp:lastPrinted>
  <dcterms:modified xsi:type="dcterms:W3CDTF">2026-08-25T13:23:26Z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3669FD9EA4A24A67BD3AF40A840775E7_13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